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ntrols" state="visible" r:id="rId4"/>
    <sheet sheetId="2" name="Dashboard" state="visible" r:id="rId5"/>
  </sheets>
  <calcPr calcId="171027"/>
</workbook>
</file>

<file path=xl/sharedStrings.xml><?xml version="1.0" encoding="utf-8"?>
<sst xmlns="http://schemas.openxmlformats.org/spreadsheetml/2006/main" count="568" uniqueCount="180">
  <si>
    <t>_af_template</t>
  </si>
  <si>
    <t>GDPR Compliance Checklist</t>
  </si>
  <si>
    <t>gdpr</t>
  </si>
  <si>
    <t>v1.0</t>
  </si>
  <si>
    <t>2026-02-19</t>
  </si>
  <si>
    <t>Level</t>
  </si>
  <si>
    <t>Section</t>
  </si>
  <si>
    <t>Control ID</t>
  </si>
  <si>
    <t>Title</t>
  </si>
  <si>
    <t>Description</t>
  </si>
  <si>
    <t>Status</t>
  </si>
  <si>
    <t>Evidence</t>
  </si>
  <si>
    <t>Gap Description</t>
  </si>
  <si>
    <t>Priority</t>
  </si>
  <si>
    <t>Owner</t>
  </si>
  <si>
    <t>Target Date</t>
  </si>
  <si>
    <t>Data Subject Rights</t>
  </si>
  <si>
    <t/>
  </si>
  <si>
    <t>Art.12</t>
  </si>
  <si>
    <t>Transparent Information, Communication and Modalities</t>
  </si>
  <si>
    <t xml:space="preserve">When a DPA reviews your data subject communications, they are not looking for legal thoroughness - they are looking for whether a normal person can actually understand what you are telling them. Article 12 sets the quality bar for every privacy communication your organisation sends: concise, transparent, intelligible, and easily accessible.
This applies across the board - privacy notices (Articles 13-14), responses to access requests (Article 15), all rights-related communications (Articles 16-</t>
  </si>
  <si>
    <t>Not Assessed</t>
  </si>
  <si>
    <t>Art.13</t>
  </si>
  <si>
    <t>Information to Be Provided Where Data Is Collected from the Data Subject</t>
  </si>
  <si>
    <t xml:space="preserve">Whenever someone hands you their personal data directly - filling in a form, signing up for a service, making a purchase - you must tell them exactly what you are going to do with it, right then and there. Not buried in a link three clicks deep. Not in a follow-up email two weeks later.
The required information comes in two tiers. Tier one (Article 13(1)) covers the essentials: who you are, your DPO's contact details, what you are processing and why, your legal basis, any legitimate interests r</t>
  </si>
  <si>
    <t>Art.14</t>
  </si>
  <si>
    <t>Information Where Data Has Not Been Obtained from the Data Subject</t>
  </si>
  <si>
    <t xml:space="preserve">When you get personal data from somewhere other than the person it belongs to - a recruitment agency, a business partner, a data broker, public sources, or a corporate acquisition - you still owe that person transparency. Many organisations overlook this obligation entirely, which is a mistake regulators notice.
The information requirements are similar to Article 13, with two critical additions. You must tell people what categories of data you hold about them (since they may not know what was c</t>
  </si>
  <si>
    <t>Art.15</t>
  </si>
  <si>
    <t>Right of Access by the Data Subject</t>
  </si>
  <si>
    <t xml:space="preserve">Subject Access Requests (SARs) are the single most exercised data subject right, and the one most likely to expose gaps in your data management practices. When someone asks for their data, you must confirm whether you are processing it and, if so, hand over a copy along with detailed contextual information.
The response is not just a data dump. You must include the purposes of processing, data categories, who you have shared the data with (or will share it with), retention periods, where the da</t>
  </si>
  <si>
    <t>Art.16</t>
  </si>
  <si>
    <t>Right to Rectification</t>
  </si>
  <si>
    <t xml:space="preserve">People have the right to fix their own data when it is wrong or incomplete. It sounds simple, but the operational reality trips up many organisations - especially the requirement to propagate corrections across every system where the data lives.
The right covers two situations: correcting factually wrong data (wrong date of birth, misspelled name, outdated address) and completing data that is incomplete in a way that matters for the processing purpose. Individuals can provide supplementary info</t>
  </si>
  <si>
    <t>Art.17</t>
  </si>
  <si>
    <t>Right to Erasure ('Right to Be Forgotten')</t>
  </si>
  <si>
    <t xml:space="preserve">The "right to be forgotten" gets the most media attention of any GDPR right, but it is also the most misunderstood. It is not absolute - individuals can only request erasure when one of six specific grounds applies, and there are important exceptions for legal obligations, freedom of expression, public health, archiving in the public interest, and legal claims.
The six grounds cover situations where data is no longer needed for its original purpose, consent was withdrawn with no alternative leg</t>
  </si>
  <si>
    <t>Art.18</t>
  </si>
  <si>
    <t>Right to Restriction of Processing</t>
  </si>
  <si>
    <t xml:space="preserve">Sometimes a person doesn't want their data deleted - they just want you to stop using it while something gets sorted out. That's what restriction of processing is: a freeze. The data stays in your systems, but all active processing stops. You can store it, but you can't run analytics on it, feed it into marketing campaigns, or use it in day-to-day operations.
There are four situations where this right kicks in. The individual disputes the accuracy of their data and you need time to verify it. T</t>
  </si>
  <si>
    <t>Art.19</t>
  </si>
  <si>
    <t>Notification Obligation Regarding Rectification, Erasure or Restriction</t>
  </si>
  <si>
    <t xml:space="preserve">Correcting or deleting data in your own systems is only half the job. If you've shared that data with anyone else - processors, partners, other controllers - they're still working with the old version. Article 19 says you need to tell them about the change so they can act on it too.
Whenever you carry out a rectification, erasure, or restriction under Articles 16, 17, or 18, you must notify every recipient who received that data. The only exception is where notification is genuinely impossible </t>
  </si>
  <si>
    <t>Art.20</t>
  </si>
  <si>
    <t>Right to Data Portability</t>
  </si>
  <si>
    <t xml:space="preserve">People should be able to take their data and move it to a competing service without friction. That's the core idea behind data portability - it reduces vendor lock-in and gives individuals real control over their information.
The scope is narrower than you might expect, though. Portability only covers data the individual has provided to you (including both active submissions like form entries and observed data like usage history), where your legal basis is consent or contract performance, and w</t>
  </si>
  <si>
    <t>Art.21</t>
  </si>
  <si>
    <t>Right to Object</t>
  </si>
  <si>
    <t xml:space="preserve">If you're processing someone's data under legitimate interests or public interest, they can say "stop" - and you'll need a very good reason to keep going. That's the right to object in a nutshell. The individual needs to cite grounds relating to their particular situation, and you can push back if you can demonstrate compelling legitimate grounds that override their interests. But "compelling" is a high bar - higher than the standard legitimate interest balancing test you did initially.
For dir</t>
  </si>
  <si>
    <t>Art.22</t>
  </si>
  <si>
    <t>Automated Individual Decision-Making, Including Profiling</t>
  </si>
  <si>
    <t xml:space="preserve">Automated systems increasingly make decisions that shape people's lives - whether they get a loan, a job interview, or a fair insurance quote. Article 22 says individuals have the right not to be subject to decisions made entirely by machines when those decisions have legal effects or significantly affect them. No human in the loop, no go.
The critical words are "solely automated" and "significant effects." If a genuine human reviews the automated output, considers the relevant factors, and exe</t>
  </si>
  <si>
    <t>Art.34</t>
  </si>
  <si>
    <t>Communication of a Personal Data Breach to the Data Subject</t>
  </si>
  <si>
    <t xml:space="preserve">If a breach is serious enough to put people at real risk, you need to tell them directly. Article 34 sets a higher bar than the supervisory authority notification under Article 33 - you only need to notify individuals when the breach is likely to result in high risk to their rights and freedoms. The whole point is to give people the chance to protect themselves, whether that means changing passwords, watching their bank accounts, or being alert to identity theft.
The notification must go out wi</t>
  </si>
  <si>
    <t>Controller &amp; Processor Obligations</t>
  </si>
  <si>
    <t>Art.24</t>
  </si>
  <si>
    <t>Responsibility of the Controller</t>
  </si>
  <si>
    <t xml:space="preserve">The buck stops with the controller. Article 24 makes it clear that if you determine why and how personal data gets processed, you're responsible for making sure everything complies with the GDPR - and you need to be able to prove it.
This is a risk-based obligation, so proportionality matters. A small consultancy handling basic client contact details doesn't need the same controls as a health-tech company processing millions of medical records. You assess the nature, scope, context, and purpose</t>
  </si>
  <si>
    <t>Art.25</t>
  </si>
  <si>
    <t>Data Protection by Design and by Default</t>
  </si>
  <si>
    <t xml:space="preserve">Retrofitting privacy into a system that wasn't designed for it is expensive, painful, and rarely works well. Article 25 says: build it in from the start. Every new system, product, or feature should have data protection baked into its architecture from day one, not patched on after launch when a regulator comes knocking.
The "by default" side is equally important. Your systems should ship with the strictest privacy settings out of the box. Only collect what's necessary. Don't make profiles publ</t>
  </si>
  <si>
    <t>Art.26</t>
  </si>
  <si>
    <t>Joint Controllers</t>
  </si>
  <si>
    <t xml:space="preserve">When two or more organisations jointly decide why and how personal data gets processed, they become joint controllers - whether they realise it or not. It's the factual reality that matters, not what the contract says. Shared marketing platforms, collaborative research projects, integrated service offerings - if both sides have a say in the purposes and means, you're in joint controller territory.
Joint controllers need a transparent arrangement that spells out who is responsible for what. The </t>
  </si>
  <si>
    <t>Art.27</t>
  </si>
  <si>
    <t>Representatives of Controllers or Processors Not Established in the Union</t>
  </si>
  <si>
    <t xml:space="preserve">If your organisation is based outside the EU but the GDPR still applies to you - because you offer goods or services to people in the EU or you monitor their behaviour - you need someone on the ground inside the EU. That's what Article 27 requires: a formally appointed representative who acts as a local contact point for supervisory authorities and data subjects.
The representative must be established in a Member State where your affected data subjects are. They handle communications from regul</t>
  </si>
  <si>
    <t>Art.28</t>
  </si>
  <si>
    <t>Processor</t>
  </si>
  <si>
    <t xml:space="preserve">Nearly every organisation relies on third-party service providers to process personal data - cloud hosting, payroll, marketing automation, analytics, customer support. Article 28 sets the rules for these relationships. As the controller, you're responsible for making sure your processors handle data in line with the GDPR, and you need proper contracts to back that up.
Every processor relationship must be governed by a binding data processing agreement (DPA) with specific mandatory terms. The DP</t>
  </si>
  <si>
    <t>Art.29</t>
  </si>
  <si>
    <t>Processing Under the Authority of the Controller or Processor</t>
  </si>
  <si>
    <t xml:space="preserve">Everyone who touches personal data - your employees, your processor's staff, sub-processor personnel - must only use it for what the controller has authorised. No freelancing, no side projects with the data, no using it for purposes nobody sanctioned. Unless a law specifically compels them, the controller's instructions are the boundary.
This creates a chain of accountability from the controller through to every individual who accesses the data. If a processor steps outside those instructions a</t>
  </si>
  <si>
    <t>Art.30</t>
  </si>
  <si>
    <t>Records of Processing Activities</t>
  </si>
  <si>
    <t xml:space="preserve">Your Records of Processing Activities (RoPA) is the single most important document in your GDPR compliance programme. It's a structured inventory of every way your organisation processes personal data, and it's the first thing a supervisory authority will ask for during an investigation. Get this right and everything else - privacy notices, DPIAs, data subject requests - becomes much easier.
For controllers, each entry must include your identity and contact details (plus DPO, representative, an</t>
  </si>
  <si>
    <t>Art.31</t>
  </si>
  <si>
    <t>Cooperation with the Supervisory Authority</t>
  </si>
  <si>
    <t xml:space="preserve">When a Data Protection Authority comes calling, you cooperate. Article 31 is short and to the point: controllers, processors, and their representatives must work with supervisory authorities whenever asked. This covers investigations, audits, complaint handling, consultations, and any other regulatory task.
Cooperation means responding to requests fully, honestly, and on time. It means providing requested documents, facilitating inspections, making staff available for interviews, granting acces</t>
  </si>
  <si>
    <t>Art.32</t>
  </si>
  <si>
    <t>Security of Processing</t>
  </si>
  <si>
    <t>Security is the backbone of GDPR compliance, and Article 32 spells out what regulators expect you to actually do about it. Both controllers and processors must implement technical and organisational safeguards that match the risk level of their processing activities. The article calls out four specific types of measures: pseudonymisation and encryption, confidentiality, integrity, availability and resilience controls, disaster recovery and business continuity, and regular testing of your defence</t>
  </si>
  <si>
    <t>Art.33</t>
  </si>
  <si>
    <t>Notification of a Personal Data Breach to the Supervisory Authority</t>
  </si>
  <si>
    <t xml:space="preserve">When a personal data breach happens, you have 72 hours to report it to your supervisory authority. That clock starts the moment you become reasonably certain a breach has occurred - not when the investigation wraps up. The only exception is where the breach is genuinely unlikely to pose any risk to affected individuals, but even then you must document it internally along with your reasoning.
Your notification needs to cover specific ground: the nature of the breach (including approximate number</t>
  </si>
  <si>
    <t>Art.35</t>
  </si>
  <si>
    <t>Data Protection Impact Assessment</t>
  </si>
  <si>
    <t xml:space="preserve">Before you launch any processing that could pose a high risk to individuals, you need to carry out a Data Protection Impact Assessment (DPIA). Think of it as a structured way to identify privacy risks, evaluate them honestly, and design mitigations before you go live - not after. DPIAs are especially important when deploying new technologies or handling large-scale or sensitive data.
Three situations always require a DPIA: systematic profiling that produces legal or similarly significant effect</t>
  </si>
  <si>
    <t>Art.36</t>
  </si>
  <si>
    <t>Prior Consultation</t>
  </si>
  <si>
    <t xml:space="preserve">Sometimes a DPIA reveals risks you simply cannot mitigate on your own. When that happens - when residual risk remains high despite your best efforts - you must consult the supervisory authority before you start processing. This is your safety valve, not a rubber stamp.
You need to hand over a comprehensive package: the DPIA itself, the respective responsibilities of controllers and processors, the purposes and means of processing, the safeguards you have already put in place, your DPO's contact</t>
  </si>
  <si>
    <t>Art.37</t>
  </si>
  <si>
    <t>Designation of the Data Protection Officer</t>
  </si>
  <si>
    <t xml:space="preserve">Having the right person overseeing data protection is not optional for many organisations. A DPO must be appointed in three situations: you are a public authority, your core activities involve regular and systematic monitoring of individuals on a large scale, or your core activities involve large-scale processing of special category or criminal data.
The DPO can be an internal employee or an external service provider. What matters is that they have genuine expert knowledge of data protection la</t>
  </si>
  <si>
    <t>Art.38</t>
  </si>
  <si>
    <t>Position of the Data Protection Officer</t>
  </si>
  <si>
    <t xml:space="preserve">Appointing a DPO is only half the job. Article 38 ensures the role actually works by protecting the DPO's independence and embedding them in the organisation's decision-making. The DPO must be involved early and meaningfully in all data protection issues - not pulled in after decisions have already been locked in. They need proper resources, access to processing operations, and support to maintain their expertise.
Independence is the cornerstone here. The DPO cannot receive instructions on how </t>
  </si>
  <si>
    <t>Art.39</t>
  </si>
  <si>
    <t>Tasks of the Data Protection Officer</t>
  </si>
  <si>
    <t xml:space="preserve">Knowing what the DPO is actually supposed to do day-to-day makes the difference between a compliance checkbox and a genuinely effective function. Article 39 sets out five core tasks: advising the organisation on its obligations, monitoring compliance, guiding DPIAs, cooperating with the supervisory authority, and serving as the regulator's point of contact.
The advisory role reaches beyond leadership - the DPO should be accessible to every employee involved in processing personal data. The moni</t>
  </si>
  <si>
    <t>Art.40</t>
  </si>
  <si>
    <t>Codes of Conduct</t>
  </si>
  <si>
    <t xml:space="preserve">Codes of conduct translate the GDPR's broad requirements into concrete, sector-specific practices. They are voluntary frameworks developed by industry bodies or trade associations that show organisations in a particular sector exactly how to comply. For smaller organisations especially, they offer a practical shortcut to demonstrating that you are doing the right things.
Adhering to an approved code carries real weight. It counts as evidence of compliance under the accountability principle (Art</t>
  </si>
  <si>
    <t>Art.41</t>
  </si>
  <si>
    <t>Monitoring of Approved Codes of Conduct</t>
  </si>
  <si>
    <t xml:space="preserve">A code of conduct is only as good as its enforcement. Article 41 ensures that approved codes have teeth by requiring structured monitoring through an accredited body. Organisations cannot simply claim they follow a code - someone independent checks that they actually do.
The monitoring body sits between the supervisory authority and the organisations adhering to the code. It assesses whether members genuinely meet the requirements, investigates complaints, takes action against organisations tha</t>
  </si>
  <si>
    <t>Art.42</t>
  </si>
  <si>
    <t>Certification</t>
  </si>
  <si>
    <t xml:space="preserve">Certification gives you a formal, independently verified way to prove your data protection practices meet GDPR standards. An accredited certification body assesses your processing operations against defined criteria and, if you pass, issues a certificate that carries real weight with regulators, business partners, and customers.
The practical benefits are concrete. Certification counts as evidence of compliance under the accountability principle (Article 24(3)), supports international transfer </t>
  </si>
  <si>
    <t>Art.43</t>
  </si>
  <si>
    <t>Certification Bodies</t>
  </si>
  <si>
    <t xml:space="preserve">The credibility of any GDPR certification depends entirely on who issues it. Article 43 sets the rules for certification bodies - the organisations that actually assess and certify your data protection practices. They must have genuine data protection expertise and be accredited by either the competent supervisory authority or the national accreditation body.
Accreditation requirements are designed to keep standards high. Certification bodies must demonstrate independence, establish clear proce</t>
  </si>
  <si>
    <t>International Data Transfers</t>
  </si>
  <si>
    <t>Art.44.Onward</t>
  </si>
  <si>
    <t>Onward Transfers to Third Countries</t>
  </si>
  <si>
    <t xml:space="preserve">Data does not always stop at the first destination. When personal data leaves the EEA and then gets forwarded from that third country to yet another third country or international organisation, each hop in the chain must independently comply with Chapter V. The GDPR is explicit about this: protection must follow the data all the way through, from the original EEA exporter to the final recipient.
The practical difficulty is visibility. Once you send data to a processor in Country A, that process</t>
  </si>
  <si>
    <t>Art.44</t>
  </si>
  <si>
    <t>General Principle for Transfers</t>
  </si>
  <si>
    <t xml:space="preserve">Every time personal data leaves the EEA, the GDPR's protections must travel with it. Article 44 sets the foundational rule for Chapter V: you cannot simply send data to a third country or international organisation without a valid legal mechanism in place. The protection your users enjoy under EU law must not be diluted, no matter where the data ends up.
This covers all forms of cross-border data movement - sending data directly to a partner or group company abroad, using processors or sub-proc</t>
  </si>
  <si>
    <t>Art.45.Adequacy</t>
  </si>
  <si>
    <t>Adequacy Decision Monitoring and Compliance</t>
  </si>
  <si>
    <t xml:space="preserve">Relying on an adequacy decision is not a set-and-forget exercise. The European Commission reviews these decisions at least every four years, and the Schrems saga proved that courts can invalidate them with immediate effect. If your transfers depend on adequacy, you need to actively monitor whether that adequacy still holds and have a plan B ready.
Good monitoring goes beyond checking whether a decision is still technically valid. Track what is happening in the third country's data protection la</t>
  </si>
  <si>
    <t>Art.45</t>
  </si>
  <si>
    <t>Transfers on the Basis of an Adequacy Decision</t>
  </si>
  <si>
    <t xml:space="preserve">Adequacy decisions are the easiest path for international transfers. When the European Commission decides that a third country (or a specific sector within one) offers data protection essentially equivalent to EU standards, it issues an adequacy decision. Transfers to those destinations can flow freely without SCCs, BCRs, or any other additional safeguards.
The Commission looks at the rule of law, human rights protections, data protection legislation and its enforcement, independent supervisory</t>
  </si>
  <si>
    <t>Art.46.BCR</t>
  </si>
  <si>
    <t>Binding Corporate Rules Implementation and Compliance</t>
  </si>
  <si>
    <t xml:space="preserve">Getting BCRs approved is only the beginning. The real work is making them stick across every entity in your corporate group, worldwide. Each entity needs to understand and follow the BCR requirements, staff need proper training, compliance must be audited regularly, and the BCRs themselves need updating as the group evolves.
Coordinating this across a multinational group is genuinely hard. Entities in countries with weak or non-existent data protection regimes need to operate at EU standards, w</t>
  </si>
  <si>
    <t>Art.46.SCCs</t>
  </si>
  <si>
    <t>Standard Contractual Clauses Implementation</t>
  </si>
  <si>
    <t xml:space="preserve">SCCs are the workhorse of international data transfers. These pre-approved contractual terms from the European Commission provide appropriate safeguards without needing supervisory authority sign-off. The current version, adopted in June 2021 (Decision 2021/914), replaced all previous sets and uses a modular approach: Module 1 for controller-to-controller, Module 2 for controller-to-processor, Module 3 for processor-to-processor, and Module 4 for processor-to-controller transfers.
Signing SCCs </t>
  </si>
  <si>
    <t>Art.46.Supp</t>
  </si>
  <si>
    <t>Supplementary Measures for International Transfers</t>
  </si>
  <si>
    <t xml:space="preserve">When your Transfer Impact Assessment shows that SCCs or another transfer mechanism cannot, on their own, guarantee equivalent protection in the destination country, you need supplementary measures to close the gap. Schrems II created this requirement, and the EDPB fleshed it out in Recommendations 01/2020.
The EDPB breaks supplementary measures into three categories. Technical measures are the strongest: encryption where only the exporter holds decryption keys, pseudonymisation with the re-iden</t>
  </si>
  <si>
    <t>Art.46.TIA</t>
  </si>
  <si>
    <t>Transfer Impact Assessment</t>
  </si>
  <si>
    <t xml:space="preserve">Before sending personal data to a third country using SCCs, BCRs, or any other Article 46 safeguard, you must assess whether the destination country's legal framework actually lets the importer honour those commitments. That assessment is the Transfer Impact Assessment. The CJEU mandated it in Schrems II, and the EDPB detailed the methodology in Recommendations 01/2020.
The core question is practical, not theoretical: can the data importer comply with the transfer mechanism given local laws? Ev</t>
  </si>
  <si>
    <t>Art.46</t>
  </si>
  <si>
    <t>Transfers Subject to Appropriate Safeguards</t>
  </si>
  <si>
    <t xml:space="preserve">When there is no adequacy decision for a destination country, you need to build your own bridge. Article 46 lets controllers and processors transfer personal data abroad by putting appropriate safeguards in place - mechanisms that ensure enforceable data subject rights and effective legal remedies, compensating for the lack of adequacy.
The GDPR lists several safeguard options. Some need supervisory authority approval (ad hoc contractual clauses, administrative arrangements between public bodie</t>
  </si>
  <si>
    <t>Art.47</t>
  </si>
  <si>
    <t>Binding Corporate Rules</t>
  </si>
  <si>
    <t xml:space="preserve">For multinational groups that routinely move personal data between entities across borders, Binding Corporate Rules offer a single, group-wide transfer framework. BCRs are internal rules adopted by the corporate group that set a global standard for processing and transferring personal data, ensuring GDPR-equivalent protection everywhere in the group, regardless of where the data is processed.
BCRs must be legally binding on every group member and enforceable by data subjects. Article 47(2) spel</t>
  </si>
  <si>
    <t>Art.48</t>
  </si>
  <si>
    <t>Transfers or Disclosures Not Authorised by Union Law</t>
  </si>
  <si>
    <t xml:space="preserve">When a foreign court or government authority demands that you hand over EU personal data, you cannot simply comply. Article 48 establishes that such orders are only recognisable or enforceable if they are based on an international agreement - typically a Mutual Legal Assistance Treaty (MLAT) - between the requesting country and the EU or a Member State.
This matters enormously in the age of extraterritorial data access laws. The US CLOUD Act, for instance, lets US law enforcement compel US-base</t>
  </si>
  <si>
    <t>Art.49</t>
  </si>
  <si>
    <t>Derogations for Specific Situations</t>
  </si>
  <si>
    <t xml:space="preserve">Sometimes neither adequacy nor safeguards are available, and you still need to transfer data abroad. Article 49 provides a set of derogations for these specific situations - but they are exactly that: exceptions for particular circumstances, not a substitute for proper transfer mechanisms. The EDPB has been very clear that these derogations must be interpreted restrictively and should never become the routine basis for systematic or large-scale data flows.
Seven scenarios qualify: explicit cons</t>
  </si>
  <si>
    <t>Data Protection Principles</t>
  </si>
  <si>
    <t>Art.5.1a</t>
  </si>
  <si>
    <t>Lawfulness, Fairness and Transparency</t>
  </si>
  <si>
    <t xml:space="preserve">Every time your organisation touches personal data, you need a legitimate reason for doing so - and you need to be upfront about it. Regulators treat this as the bedrock of GDPR compliance, and getting it wrong is one of the fastest routes to a significant fine.
Lawfulness means each processing activity must map to one of the six legal bases in Article 6: consent, contract performance, legal obligation, vital interests, public task, or legitimate interests. Fairness means you cannot process dat</t>
  </si>
  <si>
    <t>Art.5.1b</t>
  </si>
  <si>
    <t>Purpose Limitation</t>
  </si>
  <si>
    <t xml:space="preserve">Regulators want to see that you knew exactly why you were collecting personal data before you started collecting it. Vague justifications like "business purposes" or "improving our services" will not cut it.
You must define specific, explicit purposes for every data collection activity and stick to them. Once data is collected for reason A, you cannot quietly start using it for reason B without a proper compatibility assessment under Article 6(4). That assessment looks at the link between old a</t>
  </si>
  <si>
    <t>Art.5.1c</t>
  </si>
  <si>
    <t>Data Minimisation</t>
  </si>
  <si>
    <t xml:space="preserve">If you cannot explain why you need a specific piece of personal data, you probably should not be collecting it. That is the core of data minimisation, and it is one of the principles DPAs check most often during investigations.
The principle has three dimensions: adequacy (you have enough data to actually do the job), relevance (the data has a real connection to your stated purpose), and necessity (you are not hoarding extra fields "just in case"). If you can achieve the same outcome with less </t>
  </si>
  <si>
    <t>Art.5.1d</t>
  </si>
  <si>
    <t>Accuracy</t>
  </si>
  <si>
    <t xml:space="preserve">Wrong data leads to wrong decisions - and when those decisions affect real people, the consequences range from incorrect billing to wrongful denial of credit or employment. The GDPR puts the burden squarely on you to keep personal data correct, complete, and current.
The "where necessary" qualifier matters here. Not all data needs constant updating. A historical record of a customer's address at the time of a transaction can stay as-is. But an employee's emergency contact details? Those need re</t>
  </si>
  <si>
    <t>Art.5.1e</t>
  </si>
  <si>
    <t>Storage Limitation</t>
  </si>
  <si>
    <t xml:space="preserve">Holding personal data indefinitely is one of the most common GDPR failures - and one of the easiest for regulators to spot. If you cannot point to a concrete reason why you still need to identify someone from a dataset, it is time to delete or anonymise that data.
The central question is not "how long can we keep this?" but "for how long do we actually need to identify individuals?" If your original purpose can be served with anonymised or aggregated data, switch to that as soon as possible. Re</t>
  </si>
  <si>
    <t>Art.5.1f</t>
  </si>
  <si>
    <t>Integrity and Confidentiality</t>
  </si>
  <si>
    <t xml:space="preserve">Data breaches make headlines, and this is the principle that regulators point to when handing out the fines. You need to protect personal data against unauthorised access, unauthorised changes, and accidental loss or destruction - with security measures that are proportionate to the risk.
The keyword here is "appropriate." A startup processing basic contact details is not expected to have the same security posture as a hospital handling medical records. But both must implement measures that mat</t>
  </si>
  <si>
    <t>Art.5.2</t>
  </si>
  <si>
    <t>Accountability</t>
  </si>
  <si>
    <t xml:space="preserve">"Show your work" - that is accountability in two words. It is not enough to be compliant; you must be able to prove it. When a supervisory authority knocks on your door, they want to see documentation, not hear assurances.
In practice, accountability means maintaining a governance framework with documented policies, records of processing activities, data protection impact assessments, a DPO (where required), privacy by design practices, and regular audits. Verbal commitments and ad-hoc measures</t>
  </si>
  <si>
    <t>GDPR Compliance Checklist - Dashboard</t>
  </si>
  <si>
    <t>Category</t>
  </si>
  <si>
    <t>Total</t>
  </si>
  <si>
    <t>Compliant</t>
  </si>
  <si>
    <t>Partial</t>
  </si>
  <si>
    <t>Non-Compliant</t>
  </si>
  <si>
    <t>% Complete</t>
  </si>
  <si>
    <t>OVERALL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</si>
</sst>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5" x14ac:knownFonts="1">
    <font>
      <color theme="1"/>
      <family val="2"/>
      <scheme val="minor"/>
      <sz val="11"/>
      <name val="Calibri"/>
    </font>
    <font>
      <b/>
      <color rgb="FFFFFFFF"/>
      <sz val="11"/>
    </font>
    <font>
      <b/>
      <color rgb="FF1E293B"/>
      <sz val="11"/>
    </font>
    <font>
      <b/>
      <color rgb="FF1E293B"/>
      <sz val="16"/>
    </font>
    <font>
      <b/>
      <sz val="12"/>
    </font>
  </fonts>
  <fills count="4">
    <fill>
      <patternFill patternType="none"/>
    </fill>
    <fill>
      <patternFill patternType="gray125"/>
    </fill>
    <fill>
      <patternFill patternType="solid">
        <fgColor rgb="FF1E293B"/>
      </patternFill>
    </fill>
    <fill>
      <patternFill patternType="solid">
        <fgColor rgb="FFF1F5F9"/>
      </patternFill>
    </fill>
  </fills>
  <borders count="1">
    <border>
      <left/>
      <right/>
      <top/>
      <bottom/>
      <diagonal/>
    </border>
  </borders>
  <cellStyleXfs count="1">
    <xf numFmtId="0" fontId="0" fillId="0" borderId="0"/>
  </cellStyleXfs>
  <cellXfs count="10">
    <xf numFmtId="0" fontId="0" fillId="0" borderId="0" xfId="0"/>
    <xf numFmtId="0" fontId="1" fillId="2" borderId="0" xfId="0" applyFont="1" applyFill="1" applyAlignment="1">
      <alignment vertical="center" wrapText="1"/>
    </xf>
    <xf numFmtId="0" fontId="2" fillId="3" borderId="0" xfId="0" applyFont="1" applyFill="1"/>
    <xf numFmtId="0" fontId="0" fillId="0" borderId="0" xfId="0" applyAlignment="1">
      <alignment vertical="top" wrapText="1"/>
    </xf>
    <xf numFmtId="164" fontId="0" fillId="0" borderId="0" xfId="0" applyNumberFormat="1"/>
    <xf numFmtId="0" fontId="3" fillId="0" borderId="0" xfId="0" applyFont="1"/>
    <xf numFmtId="0" fontId="1" fillId="2" borderId="0" xfId="0" applyFont="1" applyFill="1"/>
    <xf numFmtId="9" fontId="0" fillId="0" borderId="0" xfId="0" applyNumberFormat="1"/>
    <xf numFmtId="0" fontId="4" fillId="0" borderId="0" xfId="0" applyFont="1"/>
    <xf numFmtId="9" fontId="4" fillId="0" borderId="0" xfId="0" applyNumberFormat="1" applyFont="1"/>
  </cellXfs>
  <cellStyles count="1">
    <cellStyle name="Normal" xfId="0" builtinId="0"/>
  </cellStyles>
  <dxfs count="3">
    <dxf>
      <font>
        <color rgb="FF166534"/>
      </font>
      <fill>
        <patternFill patternType="solid">
          <fgColor rgb="FFDCFCE7"/>
        </patternFill>
      </fill>
    </dxf>
    <dxf>
      <font>
        <color rgb="FF854D0E"/>
      </font>
      <fill>
        <patternFill patternType="solid">
          <fgColor rgb="FFFEF9C3"/>
        </patternFill>
      </fill>
    </dxf>
    <dxf>
      <font>
        <color rgb="FF991B1B"/>
      </font>
      <fill>
        <patternFill patternType="solid">
          <fgColor rgb="FFFEE2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workbookViewId="0">
      <pane ySplit="2" topLeftCell="A3" activePane="bottomLeft" state="frozen"/>
      <selection pane="bottomLeft"/>
    </sheetView>
  </sheetViews>
  <sheetFormatPr defaultRowHeight="15" outlineLevelRow="0" outlineLevelCol="0" x14ac:dyDescent="55"/>
  <cols>
    <col min="1" max="1" width="6" customWidth="1"/>
    <col min="2" max="2" width="28" customWidth="1"/>
    <col min="3" max="3" width="12" customWidth="1"/>
    <col min="4" max="4" width="40" customWidth="1"/>
    <col min="5" max="5" width="60" customWidth="1"/>
    <col min="6" max="6" width="18" customWidth="1"/>
    <col min="7" max="8" width="30" customWidth="1"/>
    <col min="9" max="9" width="12" customWidth="1"/>
    <col min="10" max="10" width="16" customWidth="1"/>
    <col min="11" max="11" width="14" customWidth="1"/>
  </cols>
  <sheetData>
    <row r="1" hidden="1" spans="1:5" x14ac:dyDescent="0.25">
      <c r="A1" t="s">
        <v>0</v>
      </c>
      <c r="B1" t="s">
        <v>1</v>
      </c>
      <c r="C1" t="s">
        <v>2</v>
      </c>
      <c r="D1" t="s">
        <v>3</v>
      </c>
      <c r="E1" t="s">
        <v>4</v>
      </c>
    </row>
    <row r="2" spans="1:11" x14ac:dyDescent="0.25">
      <c r="A2" s="1" t="s">
        <v>5</v>
      </c>
      <c r="B2" s="1" t="s">
        <v>6</v>
      </c>
      <c r="C2" s="1" t="s">
        <v>7</v>
      </c>
      <c r="D2" s="1" t="s">
        <v>8</v>
      </c>
      <c r="E2" s="1" t="s">
        <v>9</v>
      </c>
      <c r="F2" s="1" t="s">
        <v>10</v>
      </c>
      <c r="G2" s="1" t="s">
        <v>11</v>
      </c>
      <c r="H2" s="1" t="s">
        <v>12</v>
      </c>
      <c r="I2" s="1" t="s">
        <v>13</v>
      </c>
      <c r="J2" s="1" t="s">
        <v>14</v>
      </c>
      <c r="K2" s="1" t="s">
        <v>15</v>
      </c>
    </row>
    <row r="3" spans="1:11" x14ac:dyDescent="0.25">
      <c r="A3" s="2">
        <v>0</v>
      </c>
      <c r="B3" s="2" t="s">
        <v>16</v>
      </c>
      <c r="C3" s="2" t="s">
        <v>17</v>
      </c>
      <c r="D3" s="2" t="s">
        <v>16</v>
      </c>
      <c r="E3" s="2" t="s">
        <v>17</v>
      </c>
      <c r="F3" s="2" t="s">
        <v>17</v>
      </c>
      <c r="G3" s="2" t="s">
        <v>17</v>
      </c>
      <c r="H3" s="2" t="s">
        <v>17</v>
      </c>
      <c r="I3" s="2" t="s">
        <v>17</v>
      </c>
      <c r="J3" s="2" t="s">
        <v>17</v>
      </c>
      <c r="K3" s="2" t="s">
        <v>17</v>
      </c>
    </row>
    <row r="4" spans="1:11" x14ac:dyDescent="0.25">
      <c r="A4">
        <v>1</v>
      </c>
      <c r="B4" t="s">
        <v>16</v>
      </c>
      <c r="C4" t="s">
        <v>18</v>
      </c>
      <c r="D4" t="s">
        <v>19</v>
      </c>
      <c r="E4" s="3" t="s">
        <v>20</v>
      </c>
      <c r="F4" t="s">
        <v>21</v>
      </c>
      <c r="G4" s="3" t="s">
        <v>17</v>
      </c>
      <c r="H4" s="3" t="s">
        <v>17</v>
      </c>
      <c r="I4" t="s">
        <v>17</v>
      </c>
      <c r="J4" t="s">
        <v>17</v>
      </c>
      <c r="K4" s="4" t="s">
        <v>17</v>
      </c>
    </row>
    <row r="5" spans="1:11" x14ac:dyDescent="0.25">
      <c r="A5">
        <v>1</v>
      </c>
      <c r="B5" t="s">
        <v>16</v>
      </c>
      <c r="C5" t="s">
        <v>22</v>
      </c>
      <c r="D5" t="s">
        <v>23</v>
      </c>
      <c r="E5" s="3" t="s">
        <v>24</v>
      </c>
      <c r="F5" t="s">
        <v>21</v>
      </c>
      <c r="G5" s="3" t="s">
        <v>17</v>
      </c>
      <c r="H5" s="3" t="s">
        <v>17</v>
      </c>
      <c r="I5" t="s">
        <v>17</v>
      </c>
      <c r="J5" t="s">
        <v>17</v>
      </c>
      <c r="K5" s="4" t="s">
        <v>17</v>
      </c>
    </row>
    <row r="6" spans="1:11" x14ac:dyDescent="0.25">
      <c r="A6">
        <v>1</v>
      </c>
      <c r="B6" t="s">
        <v>16</v>
      </c>
      <c r="C6" t="s">
        <v>25</v>
      </c>
      <c r="D6" t="s">
        <v>26</v>
      </c>
      <c r="E6" s="3" t="s">
        <v>27</v>
      </c>
      <c r="F6" t="s">
        <v>21</v>
      </c>
      <c r="G6" s="3" t="s">
        <v>17</v>
      </c>
      <c r="H6" s="3" t="s">
        <v>17</v>
      </c>
      <c r="I6" t="s">
        <v>17</v>
      </c>
      <c r="J6" t="s">
        <v>17</v>
      </c>
      <c r="K6" s="4" t="s">
        <v>17</v>
      </c>
    </row>
    <row r="7" spans="1:11" x14ac:dyDescent="0.25">
      <c r="A7">
        <v>1</v>
      </c>
      <c r="B7" t="s">
        <v>16</v>
      </c>
      <c r="C7" t="s">
        <v>28</v>
      </c>
      <c r="D7" t="s">
        <v>29</v>
      </c>
      <c r="E7" s="3" t="s">
        <v>30</v>
      </c>
      <c r="F7" t="s">
        <v>21</v>
      </c>
      <c r="G7" s="3" t="s">
        <v>17</v>
      </c>
      <c r="H7" s="3" t="s">
        <v>17</v>
      </c>
      <c r="I7" t="s">
        <v>17</v>
      </c>
      <c r="J7" t="s">
        <v>17</v>
      </c>
      <c r="K7" s="4" t="s">
        <v>17</v>
      </c>
    </row>
    <row r="8" spans="1:11" x14ac:dyDescent="0.25">
      <c r="A8">
        <v>1</v>
      </c>
      <c r="B8" t="s">
        <v>16</v>
      </c>
      <c r="C8" t="s">
        <v>31</v>
      </c>
      <c r="D8" t="s">
        <v>32</v>
      </c>
      <c r="E8" s="3" t="s">
        <v>33</v>
      </c>
      <c r="F8" t="s">
        <v>21</v>
      </c>
      <c r="G8" s="3" t="s">
        <v>17</v>
      </c>
      <c r="H8" s="3" t="s">
        <v>17</v>
      </c>
      <c r="I8" t="s">
        <v>17</v>
      </c>
      <c r="J8" t="s">
        <v>17</v>
      </c>
      <c r="K8" s="4" t="s">
        <v>17</v>
      </c>
    </row>
    <row r="9" spans="1:11" x14ac:dyDescent="0.25">
      <c r="A9">
        <v>1</v>
      </c>
      <c r="B9" t="s">
        <v>16</v>
      </c>
      <c r="C9" t="s">
        <v>34</v>
      </c>
      <c r="D9" t="s">
        <v>35</v>
      </c>
      <c r="E9" s="3" t="s">
        <v>36</v>
      </c>
      <c r="F9" t="s">
        <v>21</v>
      </c>
      <c r="G9" s="3" t="s">
        <v>17</v>
      </c>
      <c r="H9" s="3" t="s">
        <v>17</v>
      </c>
      <c r="I9" t="s">
        <v>17</v>
      </c>
      <c r="J9" t="s">
        <v>17</v>
      </c>
      <c r="K9" s="4" t="s">
        <v>17</v>
      </c>
    </row>
    <row r="10" spans="1:11" x14ac:dyDescent="0.25">
      <c r="A10">
        <v>1</v>
      </c>
      <c r="B10" t="s">
        <v>16</v>
      </c>
      <c r="C10" t="s">
        <v>37</v>
      </c>
      <c r="D10" t="s">
        <v>38</v>
      </c>
      <c r="E10" s="3" t="s">
        <v>39</v>
      </c>
      <c r="F10" t="s">
        <v>21</v>
      </c>
      <c r="G10" s="3" t="s">
        <v>17</v>
      </c>
      <c r="H10" s="3" t="s">
        <v>17</v>
      </c>
      <c r="I10" t="s">
        <v>17</v>
      </c>
      <c r="J10" t="s">
        <v>17</v>
      </c>
      <c r="K10" s="4" t="s">
        <v>17</v>
      </c>
    </row>
    <row r="11" spans="1:11" x14ac:dyDescent="0.25">
      <c r="A11">
        <v>1</v>
      </c>
      <c r="B11" t="s">
        <v>16</v>
      </c>
      <c r="C11" t="s">
        <v>40</v>
      </c>
      <c r="D11" t="s">
        <v>41</v>
      </c>
      <c r="E11" s="3" t="s">
        <v>42</v>
      </c>
      <c r="F11" t="s">
        <v>21</v>
      </c>
      <c r="G11" s="3" t="s">
        <v>17</v>
      </c>
      <c r="H11" s="3" t="s">
        <v>17</v>
      </c>
      <c r="I11" t="s">
        <v>17</v>
      </c>
      <c r="J11" t="s">
        <v>17</v>
      </c>
      <c r="K11" s="4" t="s">
        <v>17</v>
      </c>
    </row>
    <row r="12" spans="1:11" x14ac:dyDescent="0.25">
      <c r="A12">
        <v>1</v>
      </c>
      <c r="B12" t="s">
        <v>16</v>
      </c>
      <c r="C12" t="s">
        <v>43</v>
      </c>
      <c r="D12" t="s">
        <v>44</v>
      </c>
      <c r="E12" s="3" t="s">
        <v>45</v>
      </c>
      <c r="F12" t="s">
        <v>21</v>
      </c>
      <c r="G12" s="3" t="s">
        <v>17</v>
      </c>
      <c r="H12" s="3" t="s">
        <v>17</v>
      </c>
      <c r="I12" t="s">
        <v>17</v>
      </c>
      <c r="J12" t="s">
        <v>17</v>
      </c>
      <c r="K12" s="4" t="s">
        <v>17</v>
      </c>
    </row>
    <row r="13" spans="1:11" x14ac:dyDescent="0.25">
      <c r="A13">
        <v>1</v>
      </c>
      <c r="B13" t="s">
        <v>16</v>
      </c>
      <c r="C13" t="s">
        <v>46</v>
      </c>
      <c r="D13" t="s">
        <v>47</v>
      </c>
      <c r="E13" s="3" t="s">
        <v>48</v>
      </c>
      <c r="F13" t="s">
        <v>21</v>
      </c>
      <c r="G13" s="3" t="s">
        <v>17</v>
      </c>
      <c r="H13" s="3" t="s">
        <v>17</v>
      </c>
      <c r="I13" t="s">
        <v>17</v>
      </c>
      <c r="J13" t="s">
        <v>17</v>
      </c>
      <c r="K13" s="4" t="s">
        <v>17</v>
      </c>
    </row>
    <row r="14" spans="1:11" x14ac:dyDescent="0.25">
      <c r="A14">
        <v>1</v>
      </c>
      <c r="B14" t="s">
        <v>16</v>
      </c>
      <c r="C14" t="s">
        <v>49</v>
      </c>
      <c r="D14" t="s">
        <v>50</v>
      </c>
      <c r="E14" s="3" t="s">
        <v>51</v>
      </c>
      <c r="F14" t="s">
        <v>21</v>
      </c>
      <c r="G14" s="3" t="s">
        <v>17</v>
      </c>
      <c r="H14" s="3" t="s">
        <v>17</v>
      </c>
      <c r="I14" t="s">
        <v>17</v>
      </c>
      <c r="J14" t="s">
        <v>17</v>
      </c>
      <c r="K14" s="4" t="s">
        <v>17</v>
      </c>
    </row>
    <row r="15" spans="1:11" x14ac:dyDescent="0.25">
      <c r="A15">
        <v>1</v>
      </c>
      <c r="B15" t="s">
        <v>16</v>
      </c>
      <c r="C15" t="s">
        <v>52</v>
      </c>
      <c r="D15" t="s">
        <v>53</v>
      </c>
      <c r="E15" s="3" t="s">
        <v>54</v>
      </c>
      <c r="F15" t="s">
        <v>21</v>
      </c>
      <c r="G15" s="3" t="s">
        <v>17</v>
      </c>
      <c r="H15" s="3" t="s">
        <v>17</v>
      </c>
      <c r="I15" t="s">
        <v>17</v>
      </c>
      <c r="J15" t="s">
        <v>17</v>
      </c>
      <c r="K15" s="4" t="s">
        <v>17</v>
      </c>
    </row>
    <row r="16" spans="1:11" x14ac:dyDescent="0.25">
      <c r="A16" s="2">
        <v>0</v>
      </c>
      <c r="B16" s="2" t="s">
        <v>55</v>
      </c>
      <c r="C16" s="2" t="s">
        <v>17</v>
      </c>
      <c r="D16" s="2" t="s">
        <v>55</v>
      </c>
      <c r="E16" s="2" t="s">
        <v>17</v>
      </c>
      <c r="F16" s="2" t="s">
        <v>17</v>
      </c>
      <c r="G16" s="2" t="s">
        <v>17</v>
      </c>
      <c r="H16" s="2" t="s">
        <v>17</v>
      </c>
      <c r="I16" s="2" t="s">
        <v>17</v>
      </c>
      <c r="J16" s="2" t="s">
        <v>17</v>
      </c>
      <c r="K16" s="2" t="s">
        <v>17</v>
      </c>
    </row>
    <row r="17" spans="1:11" x14ac:dyDescent="0.25">
      <c r="A17">
        <v>1</v>
      </c>
      <c r="B17" t="s">
        <v>55</v>
      </c>
      <c r="C17" t="s">
        <v>56</v>
      </c>
      <c r="D17" t="s">
        <v>57</v>
      </c>
      <c r="E17" s="3" t="s">
        <v>58</v>
      </c>
      <c r="F17" t="s">
        <v>21</v>
      </c>
      <c r="G17" s="3" t="s">
        <v>17</v>
      </c>
      <c r="H17" s="3" t="s">
        <v>17</v>
      </c>
      <c r="I17" t="s">
        <v>17</v>
      </c>
      <c r="J17" t="s">
        <v>17</v>
      </c>
      <c r="K17" s="4" t="s">
        <v>17</v>
      </c>
    </row>
    <row r="18" spans="1:11" x14ac:dyDescent="0.25">
      <c r="A18">
        <v>1</v>
      </c>
      <c r="B18" t="s">
        <v>55</v>
      </c>
      <c r="C18" t="s">
        <v>59</v>
      </c>
      <c r="D18" t="s">
        <v>60</v>
      </c>
      <c r="E18" s="3" t="s">
        <v>61</v>
      </c>
      <c r="F18" t="s">
        <v>21</v>
      </c>
      <c r="G18" s="3" t="s">
        <v>17</v>
      </c>
      <c r="H18" s="3" t="s">
        <v>17</v>
      </c>
      <c r="I18" t="s">
        <v>17</v>
      </c>
      <c r="J18" t="s">
        <v>17</v>
      </c>
      <c r="K18" s="4" t="s">
        <v>17</v>
      </c>
    </row>
    <row r="19" spans="1:11" x14ac:dyDescent="0.25">
      <c r="A19">
        <v>1</v>
      </c>
      <c r="B19" t="s">
        <v>55</v>
      </c>
      <c r="C19" t="s">
        <v>62</v>
      </c>
      <c r="D19" t="s">
        <v>63</v>
      </c>
      <c r="E19" s="3" t="s">
        <v>64</v>
      </c>
      <c r="F19" t="s">
        <v>21</v>
      </c>
      <c r="G19" s="3" t="s">
        <v>17</v>
      </c>
      <c r="H19" s="3" t="s">
        <v>17</v>
      </c>
      <c r="I19" t="s">
        <v>17</v>
      </c>
      <c r="J19" t="s">
        <v>17</v>
      </c>
      <c r="K19" s="4" t="s">
        <v>17</v>
      </c>
    </row>
    <row r="20" spans="1:11" x14ac:dyDescent="0.25">
      <c r="A20">
        <v>1</v>
      </c>
      <c r="B20" t="s">
        <v>55</v>
      </c>
      <c r="C20" t="s">
        <v>65</v>
      </c>
      <c r="D20" t="s">
        <v>66</v>
      </c>
      <c r="E20" s="3" t="s">
        <v>67</v>
      </c>
      <c r="F20" t="s">
        <v>21</v>
      </c>
      <c r="G20" s="3" t="s">
        <v>17</v>
      </c>
      <c r="H20" s="3" t="s">
        <v>17</v>
      </c>
      <c r="I20" t="s">
        <v>17</v>
      </c>
      <c r="J20" t="s">
        <v>17</v>
      </c>
      <c r="K20" s="4" t="s">
        <v>17</v>
      </c>
    </row>
    <row r="21" spans="1:11" x14ac:dyDescent="0.25">
      <c r="A21">
        <v>1</v>
      </c>
      <c r="B21" t="s">
        <v>55</v>
      </c>
      <c r="C21" t="s">
        <v>68</v>
      </c>
      <c r="D21" t="s">
        <v>69</v>
      </c>
      <c r="E21" s="3" t="s">
        <v>70</v>
      </c>
      <c r="F21" t="s">
        <v>21</v>
      </c>
      <c r="G21" s="3" t="s">
        <v>17</v>
      </c>
      <c r="H21" s="3" t="s">
        <v>17</v>
      </c>
      <c r="I21" t="s">
        <v>17</v>
      </c>
      <c r="J21" t="s">
        <v>17</v>
      </c>
      <c r="K21" s="4" t="s">
        <v>17</v>
      </c>
    </row>
    <row r="22" spans="1:11" x14ac:dyDescent="0.25">
      <c r="A22">
        <v>1</v>
      </c>
      <c r="B22" t="s">
        <v>55</v>
      </c>
      <c r="C22" t="s">
        <v>71</v>
      </c>
      <c r="D22" t="s">
        <v>72</v>
      </c>
      <c r="E22" s="3" t="s">
        <v>73</v>
      </c>
      <c r="F22" t="s">
        <v>21</v>
      </c>
      <c r="G22" s="3" t="s">
        <v>17</v>
      </c>
      <c r="H22" s="3" t="s">
        <v>17</v>
      </c>
      <c r="I22" t="s">
        <v>17</v>
      </c>
      <c r="J22" t="s">
        <v>17</v>
      </c>
      <c r="K22" s="4" t="s">
        <v>17</v>
      </c>
    </row>
    <row r="23" spans="1:11" x14ac:dyDescent="0.25">
      <c r="A23">
        <v>1</v>
      </c>
      <c r="B23" t="s">
        <v>55</v>
      </c>
      <c r="C23" t="s">
        <v>74</v>
      </c>
      <c r="D23" t="s">
        <v>75</v>
      </c>
      <c r="E23" s="3" t="s">
        <v>76</v>
      </c>
      <c r="F23" t="s">
        <v>21</v>
      </c>
      <c r="G23" s="3" t="s">
        <v>17</v>
      </c>
      <c r="H23" s="3" t="s">
        <v>17</v>
      </c>
      <c r="I23" t="s">
        <v>17</v>
      </c>
      <c r="J23" t="s">
        <v>17</v>
      </c>
      <c r="K23" s="4" t="s">
        <v>17</v>
      </c>
    </row>
    <row r="24" spans="1:11" x14ac:dyDescent="0.25">
      <c r="A24">
        <v>1</v>
      </c>
      <c r="B24" t="s">
        <v>55</v>
      </c>
      <c r="C24" t="s">
        <v>77</v>
      </c>
      <c r="D24" t="s">
        <v>78</v>
      </c>
      <c r="E24" s="3" t="s">
        <v>79</v>
      </c>
      <c r="F24" t="s">
        <v>21</v>
      </c>
      <c r="G24" s="3" t="s">
        <v>17</v>
      </c>
      <c r="H24" s="3" t="s">
        <v>17</v>
      </c>
      <c r="I24" t="s">
        <v>17</v>
      </c>
      <c r="J24" t="s">
        <v>17</v>
      </c>
      <c r="K24" s="4" t="s">
        <v>17</v>
      </c>
    </row>
    <row r="25" spans="1:11" x14ac:dyDescent="0.25">
      <c r="A25">
        <v>1</v>
      </c>
      <c r="B25" t="s">
        <v>55</v>
      </c>
      <c r="C25" t="s">
        <v>80</v>
      </c>
      <c r="D25" t="s">
        <v>81</v>
      </c>
      <c r="E25" s="3" t="s">
        <v>82</v>
      </c>
      <c r="F25" t="s">
        <v>21</v>
      </c>
      <c r="G25" s="3" t="s">
        <v>17</v>
      </c>
      <c r="H25" s="3" t="s">
        <v>17</v>
      </c>
      <c r="I25" t="s">
        <v>17</v>
      </c>
      <c r="J25" t="s">
        <v>17</v>
      </c>
      <c r="K25" s="4" t="s">
        <v>17</v>
      </c>
    </row>
    <row r="26" spans="1:11" x14ac:dyDescent="0.25">
      <c r="A26">
        <v>1</v>
      </c>
      <c r="B26" t="s">
        <v>55</v>
      </c>
      <c r="C26" t="s">
        <v>83</v>
      </c>
      <c r="D26" t="s">
        <v>84</v>
      </c>
      <c r="E26" s="3" t="s">
        <v>85</v>
      </c>
      <c r="F26" t="s">
        <v>21</v>
      </c>
      <c r="G26" s="3" t="s">
        <v>17</v>
      </c>
      <c r="H26" s="3" t="s">
        <v>17</v>
      </c>
      <c r="I26" t="s">
        <v>17</v>
      </c>
      <c r="J26" t="s">
        <v>17</v>
      </c>
      <c r="K26" s="4" t="s">
        <v>17</v>
      </c>
    </row>
    <row r="27" spans="1:11" x14ac:dyDescent="0.25">
      <c r="A27">
        <v>1</v>
      </c>
      <c r="B27" t="s">
        <v>55</v>
      </c>
      <c r="C27" t="s">
        <v>86</v>
      </c>
      <c r="D27" t="s">
        <v>87</v>
      </c>
      <c r="E27" s="3" t="s">
        <v>88</v>
      </c>
      <c r="F27" t="s">
        <v>21</v>
      </c>
      <c r="G27" s="3" t="s">
        <v>17</v>
      </c>
      <c r="H27" s="3" t="s">
        <v>17</v>
      </c>
      <c r="I27" t="s">
        <v>17</v>
      </c>
      <c r="J27" t="s">
        <v>17</v>
      </c>
      <c r="K27" s="4" t="s">
        <v>17</v>
      </c>
    </row>
    <row r="28" spans="1:11" x14ac:dyDescent="0.25">
      <c r="A28">
        <v>1</v>
      </c>
      <c r="B28" t="s">
        <v>55</v>
      </c>
      <c r="C28" t="s">
        <v>89</v>
      </c>
      <c r="D28" t="s">
        <v>90</v>
      </c>
      <c r="E28" s="3" t="s">
        <v>91</v>
      </c>
      <c r="F28" t="s">
        <v>21</v>
      </c>
      <c r="G28" s="3" t="s">
        <v>17</v>
      </c>
      <c r="H28" s="3" t="s">
        <v>17</v>
      </c>
      <c r="I28" t="s">
        <v>17</v>
      </c>
      <c r="J28" t="s">
        <v>17</v>
      </c>
      <c r="K28" s="4" t="s">
        <v>17</v>
      </c>
    </row>
    <row r="29" spans="1:11" x14ac:dyDescent="0.25">
      <c r="A29">
        <v>1</v>
      </c>
      <c r="B29" t="s">
        <v>55</v>
      </c>
      <c r="C29" t="s">
        <v>92</v>
      </c>
      <c r="D29" t="s">
        <v>93</v>
      </c>
      <c r="E29" s="3" t="s">
        <v>94</v>
      </c>
      <c r="F29" t="s">
        <v>21</v>
      </c>
      <c r="G29" s="3" t="s">
        <v>17</v>
      </c>
      <c r="H29" s="3" t="s">
        <v>17</v>
      </c>
      <c r="I29" t="s">
        <v>17</v>
      </c>
      <c r="J29" t="s">
        <v>17</v>
      </c>
      <c r="K29" s="4" t="s">
        <v>17</v>
      </c>
    </row>
    <row r="30" spans="1:11" x14ac:dyDescent="0.25">
      <c r="A30">
        <v>1</v>
      </c>
      <c r="B30" t="s">
        <v>55</v>
      </c>
      <c r="C30" t="s">
        <v>95</v>
      </c>
      <c r="D30" t="s">
        <v>96</v>
      </c>
      <c r="E30" s="3" t="s">
        <v>97</v>
      </c>
      <c r="F30" t="s">
        <v>21</v>
      </c>
      <c r="G30" s="3" t="s">
        <v>17</v>
      </c>
      <c r="H30" s="3" t="s">
        <v>17</v>
      </c>
      <c r="I30" t="s">
        <v>17</v>
      </c>
      <c r="J30" t="s">
        <v>17</v>
      </c>
      <c r="K30" s="4" t="s">
        <v>17</v>
      </c>
    </row>
    <row r="31" spans="1:11" x14ac:dyDescent="0.25">
      <c r="A31">
        <v>1</v>
      </c>
      <c r="B31" t="s">
        <v>55</v>
      </c>
      <c r="C31" t="s">
        <v>98</v>
      </c>
      <c r="D31" t="s">
        <v>99</v>
      </c>
      <c r="E31" s="3" t="s">
        <v>100</v>
      </c>
      <c r="F31" t="s">
        <v>21</v>
      </c>
      <c r="G31" s="3" t="s">
        <v>17</v>
      </c>
      <c r="H31" s="3" t="s">
        <v>17</v>
      </c>
      <c r="I31" t="s">
        <v>17</v>
      </c>
      <c r="J31" t="s">
        <v>17</v>
      </c>
      <c r="K31" s="4" t="s">
        <v>17</v>
      </c>
    </row>
    <row r="32" spans="1:11" x14ac:dyDescent="0.25">
      <c r="A32">
        <v>1</v>
      </c>
      <c r="B32" t="s">
        <v>55</v>
      </c>
      <c r="C32" t="s">
        <v>101</v>
      </c>
      <c r="D32" t="s">
        <v>102</v>
      </c>
      <c r="E32" s="3" t="s">
        <v>103</v>
      </c>
      <c r="F32" t="s">
        <v>21</v>
      </c>
      <c r="G32" s="3" t="s">
        <v>17</v>
      </c>
      <c r="H32" s="3" t="s">
        <v>17</v>
      </c>
      <c r="I32" t="s">
        <v>17</v>
      </c>
      <c r="J32" t="s">
        <v>17</v>
      </c>
      <c r="K32" s="4" t="s">
        <v>17</v>
      </c>
    </row>
    <row r="33" spans="1:11" x14ac:dyDescent="0.25">
      <c r="A33">
        <v>1</v>
      </c>
      <c r="B33" t="s">
        <v>55</v>
      </c>
      <c r="C33" t="s">
        <v>104</v>
      </c>
      <c r="D33" t="s">
        <v>105</v>
      </c>
      <c r="E33" s="3" t="s">
        <v>106</v>
      </c>
      <c r="F33" t="s">
        <v>21</v>
      </c>
      <c r="G33" s="3" t="s">
        <v>17</v>
      </c>
      <c r="H33" s="3" t="s">
        <v>17</v>
      </c>
      <c r="I33" t="s">
        <v>17</v>
      </c>
      <c r="J33" t="s">
        <v>17</v>
      </c>
      <c r="K33" s="4" t="s">
        <v>17</v>
      </c>
    </row>
    <row r="34" spans="1:11" x14ac:dyDescent="0.25">
      <c r="A34">
        <v>1</v>
      </c>
      <c r="B34" t="s">
        <v>55</v>
      </c>
      <c r="C34" t="s">
        <v>107</v>
      </c>
      <c r="D34" t="s">
        <v>108</v>
      </c>
      <c r="E34" s="3" t="s">
        <v>109</v>
      </c>
      <c r="F34" t="s">
        <v>21</v>
      </c>
      <c r="G34" s="3" t="s">
        <v>17</v>
      </c>
      <c r="H34" s="3" t="s">
        <v>17</v>
      </c>
      <c r="I34" t="s">
        <v>17</v>
      </c>
      <c r="J34" t="s">
        <v>17</v>
      </c>
      <c r="K34" s="4" t="s">
        <v>17</v>
      </c>
    </row>
    <row r="35" spans="1:11" x14ac:dyDescent="0.25">
      <c r="A35">
        <v>1</v>
      </c>
      <c r="B35" t="s">
        <v>55</v>
      </c>
      <c r="C35" t="s">
        <v>110</v>
      </c>
      <c r="D35" t="s">
        <v>111</v>
      </c>
      <c r="E35" s="3" t="s">
        <v>112</v>
      </c>
      <c r="F35" t="s">
        <v>21</v>
      </c>
      <c r="G35" s="3" t="s">
        <v>17</v>
      </c>
      <c r="H35" s="3" t="s">
        <v>17</v>
      </c>
      <c r="I35" t="s">
        <v>17</v>
      </c>
      <c r="J35" t="s">
        <v>17</v>
      </c>
      <c r="K35" s="4" t="s">
        <v>17</v>
      </c>
    </row>
    <row r="36" spans="1:11" x14ac:dyDescent="0.25">
      <c r="A36" s="2">
        <v>0</v>
      </c>
      <c r="B36" s="2" t="s">
        <v>113</v>
      </c>
      <c r="C36" s="2" t="s">
        <v>17</v>
      </c>
      <c r="D36" s="2" t="s">
        <v>113</v>
      </c>
      <c r="E36" s="2" t="s">
        <v>17</v>
      </c>
      <c r="F36" s="2" t="s">
        <v>17</v>
      </c>
      <c r="G36" s="2" t="s">
        <v>17</v>
      </c>
      <c r="H36" s="2" t="s">
        <v>17</v>
      </c>
      <c r="I36" s="2" t="s">
        <v>17</v>
      </c>
      <c r="J36" s="2" t="s">
        <v>17</v>
      </c>
      <c r="K36" s="2" t="s">
        <v>17</v>
      </c>
    </row>
    <row r="37" spans="1:11" x14ac:dyDescent="0.25">
      <c r="A37">
        <v>1</v>
      </c>
      <c r="B37" t="s">
        <v>113</v>
      </c>
      <c r="C37" t="s">
        <v>114</v>
      </c>
      <c r="D37" t="s">
        <v>115</v>
      </c>
      <c r="E37" s="3" t="s">
        <v>116</v>
      </c>
      <c r="F37" t="s">
        <v>21</v>
      </c>
      <c r="G37" s="3" t="s">
        <v>17</v>
      </c>
      <c r="H37" s="3" t="s">
        <v>17</v>
      </c>
      <c r="I37" t="s">
        <v>17</v>
      </c>
      <c r="J37" t="s">
        <v>17</v>
      </c>
      <c r="K37" s="4" t="s">
        <v>17</v>
      </c>
    </row>
    <row r="38" spans="1:11" x14ac:dyDescent="0.25">
      <c r="A38">
        <v>1</v>
      </c>
      <c r="B38" t="s">
        <v>113</v>
      </c>
      <c r="C38" t="s">
        <v>117</v>
      </c>
      <c r="D38" t="s">
        <v>118</v>
      </c>
      <c r="E38" s="3" t="s">
        <v>119</v>
      </c>
      <c r="F38" t="s">
        <v>21</v>
      </c>
      <c r="G38" s="3" t="s">
        <v>17</v>
      </c>
      <c r="H38" s="3" t="s">
        <v>17</v>
      </c>
      <c r="I38" t="s">
        <v>17</v>
      </c>
      <c r="J38" t="s">
        <v>17</v>
      </c>
      <c r="K38" s="4" t="s">
        <v>17</v>
      </c>
    </row>
    <row r="39" spans="1:11" x14ac:dyDescent="0.25">
      <c r="A39">
        <v>1</v>
      </c>
      <c r="B39" t="s">
        <v>113</v>
      </c>
      <c r="C39" t="s">
        <v>120</v>
      </c>
      <c r="D39" t="s">
        <v>121</v>
      </c>
      <c r="E39" s="3" t="s">
        <v>122</v>
      </c>
      <c r="F39" t="s">
        <v>21</v>
      </c>
      <c r="G39" s="3" t="s">
        <v>17</v>
      </c>
      <c r="H39" s="3" t="s">
        <v>17</v>
      </c>
      <c r="I39" t="s">
        <v>17</v>
      </c>
      <c r="J39" t="s">
        <v>17</v>
      </c>
      <c r="K39" s="4" t="s">
        <v>17</v>
      </c>
    </row>
    <row r="40" spans="1:11" x14ac:dyDescent="0.25">
      <c r="A40">
        <v>1</v>
      </c>
      <c r="B40" t="s">
        <v>113</v>
      </c>
      <c r="C40" t="s">
        <v>123</v>
      </c>
      <c r="D40" t="s">
        <v>124</v>
      </c>
      <c r="E40" s="3" t="s">
        <v>125</v>
      </c>
      <c r="F40" t="s">
        <v>21</v>
      </c>
      <c r="G40" s="3" t="s">
        <v>17</v>
      </c>
      <c r="H40" s="3" t="s">
        <v>17</v>
      </c>
      <c r="I40" t="s">
        <v>17</v>
      </c>
      <c r="J40" t="s">
        <v>17</v>
      </c>
      <c r="K40" s="4" t="s">
        <v>17</v>
      </c>
    </row>
    <row r="41" spans="1:11" x14ac:dyDescent="0.25">
      <c r="A41">
        <v>1</v>
      </c>
      <c r="B41" t="s">
        <v>113</v>
      </c>
      <c r="C41" t="s">
        <v>126</v>
      </c>
      <c r="D41" t="s">
        <v>127</v>
      </c>
      <c r="E41" s="3" t="s">
        <v>128</v>
      </c>
      <c r="F41" t="s">
        <v>21</v>
      </c>
      <c r="G41" s="3" t="s">
        <v>17</v>
      </c>
      <c r="H41" s="3" t="s">
        <v>17</v>
      </c>
      <c r="I41" t="s">
        <v>17</v>
      </c>
      <c r="J41" t="s">
        <v>17</v>
      </c>
      <c r="K41" s="4" t="s">
        <v>17</v>
      </c>
    </row>
    <row r="42" spans="1:11" x14ac:dyDescent="0.25">
      <c r="A42">
        <v>1</v>
      </c>
      <c r="B42" t="s">
        <v>113</v>
      </c>
      <c r="C42" t="s">
        <v>129</v>
      </c>
      <c r="D42" t="s">
        <v>130</v>
      </c>
      <c r="E42" s="3" t="s">
        <v>131</v>
      </c>
      <c r="F42" t="s">
        <v>21</v>
      </c>
      <c r="G42" s="3" t="s">
        <v>17</v>
      </c>
      <c r="H42" s="3" t="s">
        <v>17</v>
      </c>
      <c r="I42" t="s">
        <v>17</v>
      </c>
      <c r="J42" t="s">
        <v>17</v>
      </c>
      <c r="K42" s="4" t="s">
        <v>17</v>
      </c>
    </row>
    <row r="43" spans="1:11" x14ac:dyDescent="0.25">
      <c r="A43">
        <v>1</v>
      </c>
      <c r="B43" t="s">
        <v>113</v>
      </c>
      <c r="C43" t="s">
        <v>132</v>
      </c>
      <c r="D43" t="s">
        <v>133</v>
      </c>
      <c r="E43" s="3" t="s">
        <v>134</v>
      </c>
      <c r="F43" t="s">
        <v>21</v>
      </c>
      <c r="G43" s="3" t="s">
        <v>17</v>
      </c>
      <c r="H43" s="3" t="s">
        <v>17</v>
      </c>
      <c r="I43" t="s">
        <v>17</v>
      </c>
      <c r="J43" t="s">
        <v>17</v>
      </c>
      <c r="K43" s="4" t="s">
        <v>17</v>
      </c>
    </row>
    <row r="44" spans="1:11" x14ac:dyDescent="0.25">
      <c r="A44">
        <v>1</v>
      </c>
      <c r="B44" t="s">
        <v>113</v>
      </c>
      <c r="C44" t="s">
        <v>135</v>
      </c>
      <c r="D44" t="s">
        <v>136</v>
      </c>
      <c r="E44" s="3" t="s">
        <v>137</v>
      </c>
      <c r="F44" t="s">
        <v>21</v>
      </c>
      <c r="G44" s="3" t="s">
        <v>17</v>
      </c>
      <c r="H44" s="3" t="s">
        <v>17</v>
      </c>
      <c r="I44" t="s">
        <v>17</v>
      </c>
      <c r="J44" t="s">
        <v>17</v>
      </c>
      <c r="K44" s="4" t="s">
        <v>17</v>
      </c>
    </row>
    <row r="45" spans="1:11" x14ac:dyDescent="0.25">
      <c r="A45">
        <v>1</v>
      </c>
      <c r="B45" t="s">
        <v>113</v>
      </c>
      <c r="C45" t="s">
        <v>138</v>
      </c>
      <c r="D45" t="s">
        <v>139</v>
      </c>
      <c r="E45" s="3" t="s">
        <v>140</v>
      </c>
      <c r="F45" t="s">
        <v>21</v>
      </c>
      <c r="G45" s="3" t="s">
        <v>17</v>
      </c>
      <c r="H45" s="3" t="s">
        <v>17</v>
      </c>
      <c r="I45" t="s">
        <v>17</v>
      </c>
      <c r="J45" t="s">
        <v>17</v>
      </c>
      <c r="K45" s="4" t="s">
        <v>17</v>
      </c>
    </row>
    <row r="46" spans="1:11" x14ac:dyDescent="0.25">
      <c r="A46">
        <v>1</v>
      </c>
      <c r="B46" t="s">
        <v>113</v>
      </c>
      <c r="C46" t="s">
        <v>141</v>
      </c>
      <c r="D46" t="s">
        <v>142</v>
      </c>
      <c r="E46" s="3" t="s">
        <v>143</v>
      </c>
      <c r="F46" t="s">
        <v>21</v>
      </c>
      <c r="G46" s="3" t="s">
        <v>17</v>
      </c>
      <c r="H46" s="3" t="s">
        <v>17</v>
      </c>
      <c r="I46" t="s">
        <v>17</v>
      </c>
      <c r="J46" t="s">
        <v>17</v>
      </c>
      <c r="K46" s="4" t="s">
        <v>17</v>
      </c>
    </row>
    <row r="47" spans="1:11" x14ac:dyDescent="0.25">
      <c r="A47">
        <v>1</v>
      </c>
      <c r="B47" t="s">
        <v>113</v>
      </c>
      <c r="C47" t="s">
        <v>144</v>
      </c>
      <c r="D47" t="s">
        <v>145</v>
      </c>
      <c r="E47" s="3" t="s">
        <v>146</v>
      </c>
      <c r="F47" t="s">
        <v>21</v>
      </c>
      <c r="G47" s="3" t="s">
        <v>17</v>
      </c>
      <c r="H47" s="3" t="s">
        <v>17</v>
      </c>
      <c r="I47" t="s">
        <v>17</v>
      </c>
      <c r="J47" t="s">
        <v>17</v>
      </c>
      <c r="K47" s="4" t="s">
        <v>17</v>
      </c>
    </row>
    <row r="48" spans="1:11" x14ac:dyDescent="0.25">
      <c r="A48">
        <v>1</v>
      </c>
      <c r="B48" t="s">
        <v>113</v>
      </c>
      <c r="C48" t="s">
        <v>147</v>
      </c>
      <c r="D48" t="s">
        <v>148</v>
      </c>
      <c r="E48" s="3" t="s">
        <v>149</v>
      </c>
      <c r="F48" t="s">
        <v>21</v>
      </c>
      <c r="G48" s="3" t="s">
        <v>17</v>
      </c>
      <c r="H48" s="3" t="s">
        <v>17</v>
      </c>
      <c r="I48" t="s">
        <v>17</v>
      </c>
      <c r="J48" t="s">
        <v>17</v>
      </c>
      <c r="K48" s="4" t="s">
        <v>17</v>
      </c>
    </row>
    <row r="49" spans="1:11" x14ac:dyDescent="0.25">
      <c r="A49" s="2">
        <v>0</v>
      </c>
      <c r="B49" s="2" t="s">
        <v>150</v>
      </c>
      <c r="C49" s="2" t="s">
        <v>17</v>
      </c>
      <c r="D49" s="2" t="s">
        <v>150</v>
      </c>
      <c r="E49" s="2" t="s">
        <v>17</v>
      </c>
      <c r="F49" s="2" t="s">
        <v>17</v>
      </c>
      <c r="G49" s="2" t="s">
        <v>17</v>
      </c>
      <c r="H49" s="2" t="s">
        <v>17</v>
      </c>
      <c r="I49" s="2" t="s">
        <v>17</v>
      </c>
      <c r="J49" s="2" t="s">
        <v>17</v>
      </c>
      <c r="K49" s="2" t="s">
        <v>17</v>
      </c>
    </row>
    <row r="50" spans="1:11" x14ac:dyDescent="0.25">
      <c r="A50">
        <v>1</v>
      </c>
      <c r="B50" t="s">
        <v>150</v>
      </c>
      <c r="C50" t="s">
        <v>151</v>
      </c>
      <c r="D50" t="s">
        <v>152</v>
      </c>
      <c r="E50" s="3" t="s">
        <v>153</v>
      </c>
      <c r="F50" t="s">
        <v>21</v>
      </c>
      <c r="G50" s="3" t="s">
        <v>17</v>
      </c>
      <c r="H50" s="3" t="s">
        <v>17</v>
      </c>
      <c r="I50" t="s">
        <v>17</v>
      </c>
      <c r="J50" t="s">
        <v>17</v>
      </c>
      <c r="K50" s="4" t="s">
        <v>17</v>
      </c>
    </row>
    <row r="51" spans="1:11" x14ac:dyDescent="0.25">
      <c r="A51">
        <v>1</v>
      </c>
      <c r="B51" t="s">
        <v>150</v>
      </c>
      <c r="C51" t="s">
        <v>154</v>
      </c>
      <c r="D51" t="s">
        <v>155</v>
      </c>
      <c r="E51" s="3" t="s">
        <v>156</v>
      </c>
      <c r="F51" t="s">
        <v>21</v>
      </c>
      <c r="G51" s="3" t="s">
        <v>17</v>
      </c>
      <c r="H51" s="3" t="s">
        <v>17</v>
      </c>
      <c r="I51" t="s">
        <v>17</v>
      </c>
      <c r="J51" t="s">
        <v>17</v>
      </c>
      <c r="K51" s="4" t="s">
        <v>17</v>
      </c>
    </row>
    <row r="52" spans="1:11" x14ac:dyDescent="0.25">
      <c r="A52">
        <v>1</v>
      </c>
      <c r="B52" t="s">
        <v>150</v>
      </c>
      <c r="C52" t="s">
        <v>157</v>
      </c>
      <c r="D52" t="s">
        <v>158</v>
      </c>
      <c r="E52" s="3" t="s">
        <v>159</v>
      </c>
      <c r="F52" t="s">
        <v>21</v>
      </c>
      <c r="G52" s="3" t="s">
        <v>17</v>
      </c>
      <c r="H52" s="3" t="s">
        <v>17</v>
      </c>
      <c r="I52" t="s">
        <v>17</v>
      </c>
      <c r="J52" t="s">
        <v>17</v>
      </c>
      <c r="K52" s="4" t="s">
        <v>17</v>
      </c>
    </row>
    <row r="53" spans="1:11" x14ac:dyDescent="0.25">
      <c r="A53">
        <v>1</v>
      </c>
      <c r="B53" t="s">
        <v>150</v>
      </c>
      <c r="C53" t="s">
        <v>160</v>
      </c>
      <c r="D53" t="s">
        <v>161</v>
      </c>
      <c r="E53" s="3" t="s">
        <v>162</v>
      </c>
      <c r="F53" t="s">
        <v>21</v>
      </c>
      <c r="G53" s="3" t="s">
        <v>17</v>
      </c>
      <c r="H53" s="3" t="s">
        <v>17</v>
      </c>
      <c r="I53" t="s">
        <v>17</v>
      </c>
      <c r="J53" t="s">
        <v>17</v>
      </c>
      <c r="K53" s="4" t="s">
        <v>17</v>
      </c>
    </row>
    <row r="54" spans="1:11" x14ac:dyDescent="0.25">
      <c r="A54">
        <v>1</v>
      </c>
      <c r="B54" t="s">
        <v>150</v>
      </c>
      <c r="C54" t="s">
        <v>163</v>
      </c>
      <c r="D54" t="s">
        <v>164</v>
      </c>
      <c r="E54" s="3" t="s">
        <v>165</v>
      </c>
      <c r="F54" t="s">
        <v>21</v>
      </c>
      <c r="G54" s="3" t="s">
        <v>17</v>
      </c>
      <c r="H54" s="3" t="s">
        <v>17</v>
      </c>
      <c r="I54" t="s">
        <v>17</v>
      </c>
      <c r="J54" t="s">
        <v>17</v>
      </c>
      <c r="K54" s="4" t="s">
        <v>17</v>
      </c>
    </row>
    <row r="55" spans="1:11" x14ac:dyDescent="0.25">
      <c r="A55">
        <v>1</v>
      </c>
      <c r="B55" t="s">
        <v>150</v>
      </c>
      <c r="C55" t="s">
        <v>166</v>
      </c>
      <c r="D55" t="s">
        <v>167</v>
      </c>
      <c r="E55" s="3" t="s">
        <v>168</v>
      </c>
      <c r="F55" t="s">
        <v>21</v>
      </c>
      <c r="G55" s="3" t="s">
        <v>17</v>
      </c>
      <c r="H55" s="3" t="s">
        <v>17</v>
      </c>
      <c r="I55" t="s">
        <v>17</v>
      </c>
      <c r="J55" t="s">
        <v>17</v>
      </c>
      <c r="K55" s="4" t="s">
        <v>17</v>
      </c>
    </row>
    <row r="56" spans="1:11" x14ac:dyDescent="0.25">
      <c r="A56">
        <v>1</v>
      </c>
      <c r="B56" t="s">
        <v>150</v>
      </c>
      <c r="C56" t="s">
        <v>169</v>
      </c>
      <c r="D56" t="s">
        <v>170</v>
      </c>
      <c r="E56" s="3" t="s">
        <v>171</v>
      </c>
      <c r="F56" t="s">
        <v>21</v>
      </c>
      <c r="G56" s="3" t="s">
        <v>17</v>
      </c>
      <c r="H56" s="3" t="s">
        <v>17</v>
      </c>
      <c r="I56" t="s">
        <v>17</v>
      </c>
      <c r="J56" t="s">
        <v>17</v>
      </c>
      <c r="K56" s="4" t="s">
        <v>17</v>
      </c>
    </row>
  </sheetData>
  <autoFilter ref="A2:K2"/>
  <conditionalFormatting sqref="F3:F57">
    <cfRule type="containsText" dxfId="0" priority="1">
      <formula>NOT(ISERROR(SEARCH("Compliant",F3)))</formula>
    </cfRule>
    <cfRule type="containsText" dxfId="1" priority="2">
      <formula>NOT(ISERROR(SEARCH("Partially",F3)))</formula>
    </cfRule>
    <cfRule type="containsText" dxfId="2" priority="3">
      <formula>NOT(ISERROR(SEARCH("Non-Compliant",F3)))</formula>
    </cfRule>
  </conditionalFormatting>
  <dataValidations count="10">
    <dataValidation type="list" allowBlank="1" sqref="F10:F15">
      <formula1>"Not Assessed,Compliant,Partially Compliant,Non-Compliant,Not Applicable"</formula1>
    </dataValidation>
    <dataValidation type="list" allowBlank="1" sqref="F17:F35">
      <formula1>"Not Assessed,Compliant,Partially Compliant,Non-Compliant,Not Applicable"</formula1>
    </dataValidation>
    <dataValidation type="list" allowBlank="1" sqref="F37:F48">
      <formula1>"Not Assessed,Compliant,Partially Compliant,Non-Compliant,Not Applicable"</formula1>
    </dataValidation>
    <dataValidation type="list" allowBlank="1" sqref="F4:F15">
      <formula1>"Not Assessed,Compliant,Partially Compliant,Non-Compliant,Not Applicable"</formula1>
    </dataValidation>
    <dataValidation type="list" allowBlank="1" sqref="F50:F56">
      <formula1>"Not Assessed,Compliant,Partially Compliant,Non-Compliant,Not Applicable"</formula1>
    </dataValidation>
    <dataValidation type="list" allowBlank="1" sqref="I10:I15">
      <formula1>"Critical,High,Medium,Low"</formula1>
    </dataValidation>
    <dataValidation type="list" allowBlank="1" sqref="I17:I35">
      <formula1>"Critical,High,Medium,Low"</formula1>
    </dataValidation>
    <dataValidation type="list" allowBlank="1" sqref="I37:I48">
      <formula1>"Critical,High,Medium,Low"</formula1>
    </dataValidation>
    <dataValidation type="list" allowBlank="1" sqref="I4:I15">
      <formula1>"Critical,High,Medium,Low"</formula1>
    </dataValidation>
    <dataValidation type="list" allowBlank="1" sqref="I50:I56">
      <formula1>"Critical,High,Medium,Low"</formula1>
    </dataValidation>
  </dataValidation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FormatPr defaultRowHeight="15" outlineLevelRow="0" outlineLevelCol="0" x14ac:dyDescent="55"/>
  <cols>
    <col min="1" max="1" width="30" customWidth="1"/>
    <col min="2" max="6" width="14" customWidth="1"/>
  </cols>
  <sheetData>
    <row r="1" spans="1:6" s="5" customFormat="1" x14ac:dyDescent="0.25">
      <c r="A1" s="5" t="s">
        <v>172</v>
      </c>
      <c r="B1" s="5"/>
      <c r="C1" s="5"/>
      <c r="D1" s="5"/>
      <c r="E1" s="5"/>
      <c r="F1" s="5"/>
    </row>
    <row r="3" spans="1:6" x14ac:dyDescent="0.25">
      <c r="A3" s="6" t="s">
        <v>173</v>
      </c>
      <c r="B3" s="6" t="s">
        <v>174</v>
      </c>
      <c r="C3" s="6" t="s">
        <v>175</v>
      </c>
      <c r="D3" s="6" t="s">
        <v>176</v>
      </c>
      <c r="E3" s="6" t="s">
        <v>177</v>
      </c>
      <c r="F3" s="6" t="s">
        <v>178</v>
      </c>
    </row>
    <row r="4" spans="1:6" x14ac:dyDescent="0.25">
      <c r="A4" t="s">
        <v>16</v>
      </c>
      <c r="B4">
        <v>12</v>
      </c>
      <c r="C4">
        <f>COUNTIF('Controls'!B:B,"Data Subject Rights")-COUNTIF('Controls'!F:F,"Not Assessed")-COUNTIF('Controls'!F:F,"Non-Compliant")-COUNTIF('Controls'!F:F,"Partially Compliant")-COUNTIF('Controls'!F:F,"Not Applicable")-1</f>
      </c>
      <c r="D4">
        <f>COUNTIFS('Controls'!B:B,"Data Subject Rights",'Controls'!F:F,"Partially Compliant")</f>
      </c>
      <c r="E4">
        <f>COUNTIFS('Controls'!B:B,"Data Subject Rights",'Controls'!F:F,"Non-Compliant")</f>
      </c>
      <c r="F4" s="7">
        <f>IF(B4=0,0,C4/B4)</f>
      </c>
    </row>
    <row r="5" spans="1:6" x14ac:dyDescent="0.25">
      <c r="A5" t="s">
        <v>55</v>
      </c>
      <c r="B5">
        <v>19</v>
      </c>
      <c r="C5">
        <f>COUNTIF('Controls'!B:B,"Controller &amp; Processor Obligations")-COUNTIF('Controls'!F:F,"Not Assessed")-COUNTIF('Controls'!F:F,"Non-Compliant")-COUNTIF('Controls'!F:F,"Partially Compliant")-COUNTIF('Controls'!F:F,"Not Applicable")-1</f>
      </c>
      <c r="D5">
        <f>COUNTIFS('Controls'!B:B,"Controller &amp; Processor Obligations",'Controls'!F:F,"Partially Compliant")</f>
      </c>
      <c r="E5">
        <f>COUNTIFS('Controls'!B:B,"Controller &amp; Processor Obligations",'Controls'!F:F,"Non-Compliant")</f>
      </c>
      <c r="F5" s="7">
        <f>IF(B5=0,0,C5/B5)</f>
      </c>
    </row>
    <row r="6" spans="1:6" x14ac:dyDescent="0.25">
      <c r="A6" t="s">
        <v>113</v>
      </c>
      <c r="B6">
        <v>12</v>
      </c>
      <c r="C6">
        <f>COUNTIF('Controls'!B:B,"International Data Transfers")-COUNTIF('Controls'!F:F,"Not Assessed")-COUNTIF('Controls'!F:F,"Non-Compliant")-COUNTIF('Controls'!F:F,"Partially Compliant")-COUNTIF('Controls'!F:F,"Not Applicable")-1</f>
      </c>
      <c r="D6">
        <f>COUNTIFS('Controls'!B:B,"International Data Transfers",'Controls'!F:F,"Partially Compliant")</f>
      </c>
      <c r="E6">
        <f>COUNTIFS('Controls'!B:B,"International Data Transfers",'Controls'!F:F,"Non-Compliant")</f>
      </c>
      <c r="F6" s="7">
        <f>IF(B6=0,0,C6/B6)</f>
      </c>
    </row>
    <row r="7" spans="1:6" x14ac:dyDescent="0.25">
      <c r="A7" t="s">
        <v>150</v>
      </c>
      <c r="B7">
        <v>7</v>
      </c>
      <c r="C7">
        <f>COUNTIF('Controls'!B:B,"Data Protection Principles")-COUNTIF('Controls'!F:F,"Not Assessed")-COUNTIF('Controls'!F:F,"Non-Compliant")-COUNTIF('Controls'!F:F,"Partially Compliant")-COUNTIF('Controls'!F:F,"Not Applicable")-1</f>
      </c>
      <c r="D7">
        <f>COUNTIFS('Controls'!B:B,"Data Protection Principles",'Controls'!F:F,"Partially Compliant")</f>
      </c>
      <c r="E7">
        <f>COUNTIFS('Controls'!B:B,"Data Protection Principles",'Controls'!F:F,"Non-Compliant")</f>
      </c>
      <c r="F7" s="7">
        <f>IF(B7=0,0,C7/B7)</f>
      </c>
    </row>
    <row r="9" spans="1:6" x14ac:dyDescent="0.25">
      <c r="A9" s="8" t="s">
        <v>179</v>
      </c>
      <c r="B9" s="8">
        <f>SUM(B4:B7)</f>
      </c>
      <c r="C9" s="8">
        <f>SUM(C4:C7)</f>
      </c>
      <c r="D9" s="8">
        <f>SUM(D4:D7)</f>
      </c>
      <c r="E9" s="8">
        <f>SUM(E4:E7)</f>
      </c>
      <c r="F9" s="9">
        <f>IF(B9=0,0,C9/B9)</f>
      </c>
    </row>
  </sheetData>
  <mergeCells count="1">
    <mergeCell ref="A1:F1"/>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Controls</vt:lpstr>
      <vt:lpstr>Dashboard</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AuditFront</dc:creator>
  <dc:title/>
  <dc:subject/>
  <dc:description/>
  <cp:keywords/>
  <cp:category/>
  <cp:lastModifiedBy>Unknown</cp:lastModifiedBy>
  <dcterms:created xsi:type="dcterms:W3CDTF">2026-02-19T15:29:55Z</dcterms:created>
  <dcterms:modified xsi:type="dcterms:W3CDTF">2026-02-19T15:29:55Z</dcterms:modified>
</cp:coreProperties>
</file>